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8195" windowHeight="7485"/>
  </bookViews>
  <sheets>
    <sheet name="Лист2" sheetId="2" r:id="rId1"/>
  </sheets>
  <definedNames>
    <definedName name="_xlnm.Print_Area" localSheetId="0">Лист2!$A$1:$G$44</definedName>
  </definedNames>
  <calcPr calcId="125725"/>
</workbook>
</file>

<file path=xl/calcChain.xml><?xml version="1.0" encoding="utf-8"?>
<calcChain xmlns="http://schemas.openxmlformats.org/spreadsheetml/2006/main">
  <c r="E22" i="2"/>
  <c r="F34" l="1"/>
  <c r="F33" s="1"/>
  <c r="G34"/>
  <c r="G33" s="1"/>
  <c r="E34"/>
  <c r="F25"/>
  <c r="G25"/>
  <c r="E25"/>
  <c r="E18" l="1"/>
  <c r="E33" l="1"/>
  <c r="F18"/>
  <c r="G18"/>
  <c r="F22"/>
  <c r="F20" s="1"/>
  <c r="G22"/>
  <c r="G20" s="1"/>
  <c r="E20"/>
  <c r="G11" l="1"/>
  <c r="G10" s="1"/>
  <c r="G44" s="1"/>
  <c r="F11"/>
  <c r="F10" s="1"/>
  <c r="F44" s="1"/>
  <c r="E11"/>
  <c r="E10" s="1"/>
  <c r="E44" s="1"/>
</calcChain>
</file>

<file path=xl/sharedStrings.xml><?xml version="1.0" encoding="utf-8"?>
<sst xmlns="http://schemas.openxmlformats.org/spreadsheetml/2006/main" count="94" uniqueCount="77">
  <si>
    <t>1 01 02000 01 0000 110</t>
  </si>
  <si>
    <t>1 03 02231 01 0000 110</t>
  </si>
  <si>
    <t>Доходы от уплаты акцизов на дизельное топливо,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</si>
  <si>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</si>
  <si>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</si>
  <si>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1 03 02251 01 0000 110</t>
  </si>
  <si>
    <t>Доходы от уплаты акцизов на автомобильный бензин,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</si>
  <si>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1 03 02261 01 0000 100</t>
  </si>
  <si>
    <t>Доходы от уплаты акцизов на прямогонный бензин, 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</si>
  <si>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</si>
  <si>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</si>
  <si>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</si>
  <si>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</si>
  <si>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1 06 06000 10 0000 110</t>
  </si>
  <si>
    <t>1 06 06033 10 0000 110</t>
  </si>
  <si>
    <t>Земельный налог с организаций, обладающих земельным участком, расположенным в границах сельских поселений.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</si>
  <si>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</si>
  <si>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</si>
  <si>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1 11 09045 10 0001 120</t>
  </si>
  <si>
    <t>1 11 09045 10 0002 120</t>
  </si>
  <si>
    <t>1 13 02995 10 0000 130</t>
  </si>
  <si>
    <t>2 02 15001 10 0000 150</t>
  </si>
  <si>
    <t>Код бюджетной классификации</t>
  </si>
  <si>
    <t>главного администратора доходов</t>
  </si>
  <si>
    <t xml:space="preserve">доходов бюджета поселения </t>
  </si>
  <si>
    <t>Сумма, тыс.руб.</t>
  </si>
  <si>
    <t>1 00 00000 00 0000 000</t>
  </si>
  <si>
    <t>НАЛОГОВЫЕ И НЕНАЛОГОВЫЕ ДОХОДЫ</t>
  </si>
  <si>
    <t>НАЛОГОВЫЕ ДОХОДЫ</t>
  </si>
  <si>
    <t>1 03 02000 01 0000 110</t>
  </si>
  <si>
    <t>Акцизы по подакцизным товарам (продукции), производимым на территории Российской Федерации, из них</t>
  </si>
  <si>
    <t>1 05 00000 00 0000 000</t>
  </si>
  <si>
    <t>1 06 00000 00 0000 000</t>
  </si>
  <si>
    <t>Налоги на совокупный доход, из них</t>
  </si>
  <si>
    <t>Налоги на имущество, из них</t>
  </si>
  <si>
    <t>Земельный налог, в т.ч.</t>
  </si>
  <si>
    <t>НЕНАЛОГОВЫЕ ДОХОДЫ</t>
  </si>
  <si>
    <t>1 10 00000 00 0000 000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</si>
  <si>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</si>
  <si>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</si>
  <si>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</si>
  <si>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</si>
  <si>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</si>
  <si>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2 02 35082 10 0000 150</t>
  </si>
  <si>
    <t>Приложение  № 6                                                                                   к решению Совета Шегарского сельского поселения от "__" декабря 2024 № __</t>
  </si>
  <si>
    <t>Доходы   бюджета Шегарского сельского поселения Шегарского района Томской области  на 2025 год и плановый период 2026 и 2027 годов</t>
  </si>
  <si>
    <t>Наименование источников доходов бюджета муниципального образования "Шегарское сельское поселение Шегарского района Томской области"</t>
  </si>
  <si>
    <t>Прочие доходы от компенсации затрат бюджетов сельских поселений</t>
  </si>
  <si>
    <t>Доходы от продажи земельных участков,находящихсяч 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</si>
  <si>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</si>
  <si>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 xml:space="preserve">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преприятий, в том числе казенных) плата за найм жилых помещений </t>
  </si>
  <si>
    <t>Платежи, уплачиаемые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</si>
  <si>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поступления от использования имущества, находящегося в собственности сельских поселений(за исключением имущества муниципальнх бюджетных и автономныхучреждений, а также имущества муниципальных унитарных предприятий, в том числе казенных)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</si>
  <si>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</si>
  <si>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</si>
  <si>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1.17.05050.10.0000180</t>
  </si>
  <si>
    <t>1.17.01050.10.0000.180</t>
  </si>
  <si>
    <t>1.16.11064.01.0000.140</t>
  </si>
  <si>
    <t>Прочие межбюджетные трансферты, передаваемые бюджетам сельских поселений (МБТ на сбалансированнось местных бюджетов (в части компенсации выпадающих доходов СП от аренды земли)</t>
  </si>
  <si>
    <t>Доп.КД</t>
  </si>
  <si>
    <t>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</si>
  <si>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227,227.1,и 228 Налогового кодекса Российской Федерации</t>
  </si>
  <si>
    <t>101</t>
  </si>
  <si>
    <t>Дотации бюджетам сельских поселений на выравнивание бюджетной обеспеченности из бюджета субъекта Российской Федерации</t>
  </si>
  <si>
    <t>Иной межбюджетный трансферт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</si>
  <si>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443</t>
  </si>
  <si>
    <t>2 02 49999 10 0000 150</t>
  </si>
  <si>
    <t>Субвенции бюджетам сельских поселений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</si>
  <si>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Иной межбюджетный трансферт на реализацию муниципальной программы "Старшее поколение в Шегарском районе на 2024-2026 годы"</t>
  </si>
  <si>
    <t xml:space="preserve">Иной межбюджетный трансферт на приобретение и установку оборудования для малобюджетных спортивных площадок по месту жительства и учебы </t>
  </si>
  <si>
    <t>ОБ Субсидия на приобретение оборудования для малобюджетных спортивных площадок по месту жительства и учебы в муниципальных образованияж Томской области, за исключением муниципального образования "Город Томск", муниципального образования "Городской округ закрытое административно-территориальное образование Северск Томской области"</t>
  </si>
  <si>
    <t>Иной межбюджетный трансферт на реализацию программы формирования современной городской среды муниципального образования «Шегарское сельское поселение»</t>
  </si>
  <si>
    <t>Субвенция на осуществление государственных полномочий по предоставлению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</si>
  <si>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>на 2025 год (на текущий финансовый год)</t>
  </si>
  <si>
    <t>на 2026 год (на первый плановый период)</t>
  </si>
  <si>
    <t>на 2027  год (на второй плановый период)</t>
  </si>
  <si>
    <t xml:space="preserve"> 2 02 30024 10 0000 150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</si>
</sst>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</font>
    <font>
      <b/>
      <sz val="9"/>
      <name val="Times New Roman CYR"/>
      <family val="1"/>
      <charset val="204"/>
    </font>
    <font>
      <sz val="9"/>
      <color theme="1"/>
      <name val="Times New Roman"/>
      <family val="1"/>
    </font>
    <font>
      <b/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0" fillId="0" borderId="1" xfId="0" applyBorder="1"/>
    <xf numFmtId="0" fontId="13" fillId="3" borderId="1" xfId="0" applyFont="1" applyFill="1" applyBorder="1"/>
    <xf numFmtId="0" fontId="6" fillId="0" borderId="1" xfId="0" applyFont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18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/>
    <xf numFmtId="0" fontId="22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7" fillId="4" borderId="1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18" fillId="4" borderId="1" xfId="0" applyNumberFormat="1" applyFont="1" applyFill="1" applyBorder="1" applyAlignment="1">
      <alignment horizontal="right" wrapText="1"/>
    </xf>
    <xf numFmtId="0" fontId="0" fillId="0" borderId="2" xfId="0" applyBorder="1"/>
    <xf numFmtId="164" fontId="23" fillId="0" borderId="1" xfId="0" applyNumberFormat="1" applyFont="1" applyBorder="1" applyAlignment="1"/>
    <xf numFmtId="2" fontId="1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justify" vertical="center" wrapText="1"/>
    </xf>
    <xf numFmtId="4" fontId="8" fillId="0" borderId="1" xfId="0" applyNumberFormat="1" applyFont="1" applyBorder="1"/>
    <xf numFmtId="0" fontId="4" fillId="5" borderId="2" xfId="0" applyFont="1" applyFill="1" applyBorder="1"/>
    <xf numFmtId="164" fontId="4" fillId="5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6"/>
  <sheetViews>
    <sheetView tabSelected="1" view="pageBreakPreview" topLeftCell="A40" zoomScale="96" zoomScaleNormal="100" zoomScaleSheetLayoutView="96" workbookViewId="0">
      <selection activeCell="F38" sqref="F38"/>
    </sheetView>
  </sheetViews>
  <sheetFormatPr defaultRowHeight="15"/>
  <cols>
    <col min="2" max="2" width="21" customWidth="1"/>
    <col min="3" max="3" width="45.5703125" customWidth="1"/>
    <col min="4" max="4" width="7.140625" customWidth="1"/>
    <col min="5" max="5" width="14.42578125" customWidth="1"/>
    <col min="6" max="6" width="12.5703125" customWidth="1"/>
    <col min="7" max="7" width="11.85546875" customWidth="1"/>
    <col min="8" max="9" width="15.5703125" customWidth="1"/>
  </cols>
  <sheetData>
    <row r="1" spans="1:31">
      <c r="E1" s="50" t="s">
        <v>44</v>
      </c>
      <c r="F1" s="50"/>
      <c r="G1" s="50"/>
    </row>
    <row r="2" spans="1:31">
      <c r="E2" s="50"/>
      <c r="F2" s="50"/>
      <c r="G2" s="50"/>
    </row>
    <row r="3" spans="1:31">
      <c r="E3" s="50"/>
      <c r="F3" s="50"/>
      <c r="G3" s="50"/>
    </row>
    <row r="4" spans="1:31">
      <c r="E4" s="50"/>
      <c r="F4" s="50"/>
      <c r="G4" s="50"/>
    </row>
    <row r="5" spans="1:31">
      <c r="A5" s="51" t="s">
        <v>45</v>
      </c>
      <c r="B5" s="51"/>
      <c r="C5" s="51"/>
      <c r="D5" s="51"/>
      <c r="E5" s="51"/>
      <c r="F5" s="51"/>
      <c r="G5" s="51"/>
    </row>
    <row r="6" spans="1:31">
      <c r="A6" s="51"/>
      <c r="B6" s="51"/>
      <c r="C6" s="51"/>
      <c r="D6" s="51"/>
      <c r="E6" s="51"/>
      <c r="F6" s="51"/>
      <c r="G6" s="51"/>
    </row>
    <row r="7" spans="1:31">
      <c r="A7" s="52" t="s">
        <v>22</v>
      </c>
      <c r="B7" s="53"/>
      <c r="C7" s="52" t="s">
        <v>46</v>
      </c>
      <c r="D7" s="56" t="s">
        <v>59</v>
      </c>
      <c r="E7" s="54" t="s">
        <v>25</v>
      </c>
      <c r="F7" s="55"/>
      <c r="G7" s="55"/>
    </row>
    <row r="8" spans="1:31" s="2" customFormat="1" ht="30.75" customHeight="1">
      <c r="A8" s="53"/>
      <c r="B8" s="53"/>
      <c r="C8" s="53"/>
      <c r="D8" s="57"/>
      <c r="E8" s="49" t="s">
        <v>73</v>
      </c>
      <c r="F8" s="49" t="s">
        <v>74</v>
      </c>
      <c r="G8" s="49" t="s">
        <v>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44.25" customHeight="1">
      <c r="A9" s="4" t="s">
        <v>23</v>
      </c>
      <c r="B9" s="3" t="s">
        <v>24</v>
      </c>
      <c r="C9" s="53"/>
      <c r="D9" s="58"/>
      <c r="E9" s="49"/>
      <c r="F9" s="49"/>
      <c r="G9" s="4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2" customFormat="1" ht="27.75" customHeight="1">
      <c r="A10" s="8"/>
      <c r="B10" s="9"/>
      <c r="C10" s="6" t="s">
        <v>27</v>
      </c>
      <c r="D10" s="6"/>
      <c r="E10" s="25">
        <f>E11+E25</f>
        <v>33041.300000000003</v>
      </c>
      <c r="F10" s="25">
        <f t="shared" ref="F10:G10" si="0">F11+F25</f>
        <v>34593.199999999997</v>
      </c>
      <c r="G10" s="25">
        <f t="shared" si="0"/>
        <v>36391.1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" customFormat="1" ht="27" customHeight="1">
      <c r="A11" s="33"/>
      <c r="B11" s="34" t="s">
        <v>26</v>
      </c>
      <c r="C11" s="35" t="s">
        <v>28</v>
      </c>
      <c r="D11" s="35"/>
      <c r="E11" s="36">
        <f>E12+E13+E18+E20</f>
        <v>32532.100000000002</v>
      </c>
      <c r="F11" s="36">
        <f t="shared" ref="F11:G11" si="1">F12+F13+F18+F20</f>
        <v>34050.399999999994</v>
      </c>
      <c r="G11" s="36">
        <f t="shared" si="1"/>
        <v>35812.400000000001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07.25" customHeight="1">
      <c r="A12" s="5">
        <v>182</v>
      </c>
      <c r="B12" s="41" t="s">
        <v>0</v>
      </c>
      <c r="C12" s="42" t="s">
        <v>61</v>
      </c>
      <c r="D12" s="43" t="s">
        <v>60</v>
      </c>
      <c r="E12" s="16">
        <v>16728.2</v>
      </c>
      <c r="F12" s="16">
        <v>17788.099999999999</v>
      </c>
      <c r="G12" s="16">
        <v>19122.3</v>
      </c>
    </row>
    <row r="13" spans="1:31" ht="57">
      <c r="A13" s="5">
        <v>182</v>
      </c>
      <c r="B13" s="12" t="s">
        <v>29</v>
      </c>
      <c r="C13" s="11" t="s">
        <v>30</v>
      </c>
      <c r="D13" s="39"/>
      <c r="E13" s="24">
        <v>5678</v>
      </c>
      <c r="F13" s="24">
        <v>5900</v>
      </c>
      <c r="G13" s="24">
        <v>6169</v>
      </c>
    </row>
    <row r="14" spans="1:31" ht="63.75">
      <c r="A14" s="17">
        <v>182</v>
      </c>
      <c r="B14" s="18" t="s">
        <v>1</v>
      </c>
      <c r="C14" s="19" t="s">
        <v>2</v>
      </c>
      <c r="D14" s="40">
        <v>600</v>
      </c>
      <c r="E14" s="16"/>
      <c r="F14" s="16"/>
      <c r="G14" s="16"/>
    </row>
    <row r="15" spans="1:31" ht="76.5">
      <c r="A15" s="17">
        <v>182</v>
      </c>
      <c r="B15" s="18" t="s">
        <v>3</v>
      </c>
      <c r="C15" s="19" t="s">
        <v>4</v>
      </c>
      <c r="D15" s="40">
        <v>600</v>
      </c>
      <c r="E15" s="16"/>
      <c r="F15" s="16"/>
      <c r="G15" s="16"/>
    </row>
    <row r="16" spans="1:31" ht="63.75">
      <c r="A16" s="17">
        <v>182</v>
      </c>
      <c r="B16" s="18" t="s">
        <v>5</v>
      </c>
      <c r="C16" s="19" t="s">
        <v>6</v>
      </c>
      <c r="D16" s="40">
        <v>600</v>
      </c>
      <c r="E16" s="16"/>
      <c r="F16" s="16"/>
      <c r="G16" s="16"/>
    </row>
    <row r="17" spans="1:7" ht="63.75">
      <c r="A17" s="17">
        <v>182</v>
      </c>
      <c r="B17" s="18" t="s">
        <v>7</v>
      </c>
      <c r="C17" s="19" t="s">
        <v>8</v>
      </c>
      <c r="D17" s="40">
        <v>600</v>
      </c>
      <c r="E17" s="16"/>
      <c r="F17" s="16"/>
      <c r="G17" s="16"/>
    </row>
    <row r="18" spans="1:7" ht="21" customHeight="1">
      <c r="A18" s="7"/>
      <c r="B18" s="12" t="s">
        <v>31</v>
      </c>
      <c r="C18" s="10" t="s">
        <v>33</v>
      </c>
      <c r="D18" s="10"/>
      <c r="E18" s="24">
        <f>E19</f>
        <v>40.9</v>
      </c>
      <c r="F18" s="24">
        <f t="shared" ref="F18:G18" si="2">F19</f>
        <v>44</v>
      </c>
      <c r="G18" s="24">
        <f t="shared" si="2"/>
        <v>47.2</v>
      </c>
    </row>
    <row r="19" spans="1:7" ht="27.75" customHeight="1">
      <c r="A19" s="17">
        <v>182</v>
      </c>
      <c r="B19" s="17" t="s">
        <v>9</v>
      </c>
      <c r="C19" s="19" t="s">
        <v>10</v>
      </c>
      <c r="D19" s="43" t="s">
        <v>60</v>
      </c>
      <c r="E19" s="16">
        <v>40.9</v>
      </c>
      <c r="F19" s="16">
        <v>44</v>
      </c>
      <c r="G19" s="16">
        <v>47.2</v>
      </c>
    </row>
    <row r="20" spans="1:7" ht="25.5" customHeight="1">
      <c r="A20" s="17"/>
      <c r="B20" s="17" t="s">
        <v>32</v>
      </c>
      <c r="C20" s="10" t="s">
        <v>34</v>
      </c>
      <c r="D20" s="10"/>
      <c r="E20" s="24">
        <f>E21+E22</f>
        <v>10085</v>
      </c>
      <c r="F20" s="24">
        <f t="shared" ref="F20:G20" si="3">F21+F22</f>
        <v>10318.299999999999</v>
      </c>
      <c r="G20" s="24">
        <f t="shared" si="3"/>
        <v>10473.9</v>
      </c>
    </row>
    <row r="21" spans="1:7" ht="58.5" customHeight="1">
      <c r="A21" s="17">
        <v>182</v>
      </c>
      <c r="B21" s="17" t="s">
        <v>11</v>
      </c>
      <c r="C21" s="19" t="s">
        <v>12</v>
      </c>
      <c r="D21" s="43" t="s">
        <v>60</v>
      </c>
      <c r="E21" s="16">
        <v>2547.1</v>
      </c>
      <c r="F21" s="16">
        <v>2733</v>
      </c>
      <c r="G21" s="16">
        <v>2932.5</v>
      </c>
    </row>
    <row r="22" spans="1:7" ht="27.75" customHeight="1">
      <c r="A22" s="17">
        <v>182</v>
      </c>
      <c r="B22" s="17" t="s">
        <v>13</v>
      </c>
      <c r="C22" s="22" t="s">
        <v>35</v>
      </c>
      <c r="D22" s="22"/>
      <c r="E22" s="23">
        <f>E23+E24</f>
        <v>7537.9</v>
      </c>
      <c r="F22" s="23">
        <f t="shared" ref="F22:G22" si="4">F23+F24</f>
        <v>7585.3</v>
      </c>
      <c r="G22" s="23">
        <f t="shared" si="4"/>
        <v>7541.4</v>
      </c>
    </row>
    <row r="23" spans="1:7" ht="52.5" customHeight="1">
      <c r="A23" s="17">
        <v>182</v>
      </c>
      <c r="B23" s="20" t="s">
        <v>14</v>
      </c>
      <c r="C23" s="19" t="s">
        <v>15</v>
      </c>
      <c r="D23" s="43" t="s">
        <v>60</v>
      </c>
      <c r="E23" s="16">
        <v>2261.4</v>
      </c>
      <c r="F23" s="16">
        <v>2271.8000000000002</v>
      </c>
      <c r="G23" s="16">
        <v>2260.5</v>
      </c>
    </row>
    <row r="24" spans="1:7" ht="50.25" customHeight="1">
      <c r="A24" s="17">
        <v>182</v>
      </c>
      <c r="B24" s="20" t="s">
        <v>16</v>
      </c>
      <c r="C24" s="21" t="s">
        <v>17</v>
      </c>
      <c r="D24" s="43" t="s">
        <v>60</v>
      </c>
      <c r="E24" s="16">
        <v>5276.5</v>
      </c>
      <c r="F24" s="16">
        <v>5313.5</v>
      </c>
      <c r="G24" s="16">
        <v>5280.9</v>
      </c>
    </row>
    <row r="25" spans="1:7" ht="24.75" customHeight="1">
      <c r="A25" s="33"/>
      <c r="B25" s="34" t="s">
        <v>37</v>
      </c>
      <c r="C25" s="35" t="s">
        <v>36</v>
      </c>
      <c r="D25" s="35"/>
      <c r="E25" s="32">
        <f>E26+E27+E28+E29+E30+E31+E32</f>
        <v>509.2</v>
      </c>
      <c r="F25" s="32">
        <f t="shared" ref="F25:G25" si="5">F26+F27+F28+F29+F30+F31+F32</f>
        <v>542.79999999999995</v>
      </c>
      <c r="G25" s="32">
        <f t="shared" si="5"/>
        <v>578.70000000000005</v>
      </c>
    </row>
    <row r="26" spans="1:7" ht="89.25" customHeight="1">
      <c r="A26" s="17">
        <v>926</v>
      </c>
      <c r="B26" s="17" t="s">
        <v>18</v>
      </c>
      <c r="C26" s="19" t="s">
        <v>52</v>
      </c>
      <c r="D26" s="43" t="s">
        <v>60</v>
      </c>
      <c r="E26" s="16">
        <v>30</v>
      </c>
      <c r="F26" s="16">
        <v>30</v>
      </c>
      <c r="G26" s="16">
        <v>30</v>
      </c>
    </row>
    <row r="27" spans="1:7" ht="87.75" customHeight="1">
      <c r="A27" s="17">
        <v>926</v>
      </c>
      <c r="B27" s="17" t="s">
        <v>19</v>
      </c>
      <c r="C27" s="19" t="s">
        <v>50</v>
      </c>
      <c r="D27" s="43" t="s">
        <v>60</v>
      </c>
      <c r="E27" s="16">
        <v>459.2</v>
      </c>
      <c r="F27" s="16">
        <v>492.8</v>
      </c>
      <c r="G27" s="16">
        <v>528.70000000000005</v>
      </c>
    </row>
    <row r="28" spans="1:7" ht="36" customHeight="1">
      <c r="A28" s="17">
        <v>926</v>
      </c>
      <c r="B28" s="17" t="s">
        <v>20</v>
      </c>
      <c r="C28" s="19" t="s">
        <v>47</v>
      </c>
      <c r="D28" s="43" t="s">
        <v>60</v>
      </c>
      <c r="E28" s="16">
        <v>0</v>
      </c>
      <c r="F28" s="16">
        <v>0</v>
      </c>
      <c r="G28" s="16">
        <v>0</v>
      </c>
    </row>
    <row r="29" spans="1:7" ht="78" customHeight="1">
      <c r="A29" s="17">
        <v>926</v>
      </c>
      <c r="B29" s="17" t="s">
        <v>49</v>
      </c>
      <c r="C29" s="19" t="s">
        <v>48</v>
      </c>
      <c r="D29" s="43" t="s">
        <v>60</v>
      </c>
      <c r="E29" s="16">
        <v>0</v>
      </c>
      <c r="F29" s="16">
        <v>0</v>
      </c>
      <c r="G29" s="16">
        <v>0</v>
      </c>
    </row>
    <row r="30" spans="1:7" ht="77.25" customHeight="1">
      <c r="A30" s="17">
        <v>926</v>
      </c>
      <c r="B30" s="17" t="s">
        <v>57</v>
      </c>
      <c r="C30" s="19" t="s">
        <v>51</v>
      </c>
      <c r="D30" s="43" t="s">
        <v>60</v>
      </c>
      <c r="E30" s="16">
        <v>0</v>
      </c>
      <c r="F30" s="16">
        <v>0</v>
      </c>
      <c r="G30" s="16">
        <v>0</v>
      </c>
    </row>
    <row r="31" spans="1:7" ht="36" customHeight="1">
      <c r="A31" s="17">
        <v>926</v>
      </c>
      <c r="B31" s="17" t="s">
        <v>56</v>
      </c>
      <c r="C31" s="19" t="s">
        <v>53</v>
      </c>
      <c r="D31" s="43" t="s">
        <v>60</v>
      </c>
      <c r="E31" s="16">
        <v>0</v>
      </c>
      <c r="F31" s="16">
        <v>0</v>
      </c>
      <c r="G31" s="16">
        <v>0</v>
      </c>
    </row>
    <row r="32" spans="1:7" ht="34.5" customHeight="1">
      <c r="A32" s="17">
        <v>926</v>
      </c>
      <c r="B32" s="17" t="s">
        <v>55</v>
      </c>
      <c r="C32" s="19" t="s">
        <v>54</v>
      </c>
      <c r="D32" s="43" t="s">
        <v>60</v>
      </c>
      <c r="E32" s="16">
        <v>20</v>
      </c>
      <c r="F32" s="16">
        <v>20</v>
      </c>
      <c r="G32" s="16">
        <v>20</v>
      </c>
    </row>
    <row r="33" spans="1:7" ht="28.5" customHeight="1">
      <c r="A33" s="29"/>
      <c r="B33" s="30" t="s">
        <v>38</v>
      </c>
      <c r="C33" s="31" t="s">
        <v>39</v>
      </c>
      <c r="D33" s="31"/>
      <c r="E33" s="32">
        <f>E34</f>
        <v>10731.6</v>
      </c>
      <c r="F33" s="32">
        <f t="shared" ref="F33:G33" si="6">F34</f>
        <v>7288.0999999999995</v>
      </c>
      <c r="G33" s="32">
        <f t="shared" si="6"/>
        <v>8816.6</v>
      </c>
    </row>
    <row r="34" spans="1:7" ht="51" customHeight="1">
      <c r="A34" s="13"/>
      <c r="B34" s="15" t="s">
        <v>40</v>
      </c>
      <c r="C34" s="14" t="s">
        <v>41</v>
      </c>
      <c r="D34" s="14"/>
      <c r="E34" s="26">
        <f>E35+E36+E37+E38+E39+E40+E41+E42+E43</f>
        <v>10731.6</v>
      </c>
      <c r="F34" s="26">
        <f t="shared" ref="F34:G34" si="7">F35+F36+F37+F38+F39+F40+F41+F42+F43</f>
        <v>7288.0999999999995</v>
      </c>
      <c r="G34" s="26">
        <f t="shared" si="7"/>
        <v>8816.6</v>
      </c>
    </row>
    <row r="35" spans="1:7" ht="56.25" customHeight="1">
      <c r="A35" s="5">
        <v>926</v>
      </c>
      <c r="B35" s="27" t="s">
        <v>21</v>
      </c>
      <c r="C35" s="28" t="s">
        <v>63</v>
      </c>
      <c r="D35" s="44" t="s">
        <v>62</v>
      </c>
      <c r="E35" s="16">
        <v>633.4</v>
      </c>
      <c r="F35" s="16">
        <v>126.2</v>
      </c>
      <c r="G35" s="16">
        <v>275.39999999999998</v>
      </c>
    </row>
    <row r="36" spans="1:7" ht="67.5" customHeight="1">
      <c r="A36" s="5">
        <v>926</v>
      </c>
      <c r="B36" s="27" t="s">
        <v>43</v>
      </c>
      <c r="C36" s="28" t="s">
        <v>67</v>
      </c>
      <c r="D36" s="44" t="s">
        <v>60</v>
      </c>
      <c r="E36" s="38">
        <v>4202.1000000000004</v>
      </c>
      <c r="F36" s="16">
        <v>4223.8999999999996</v>
      </c>
      <c r="G36" s="16">
        <v>4223.8999999999996</v>
      </c>
    </row>
    <row r="37" spans="1:7" ht="112.5" customHeight="1">
      <c r="A37" s="5">
        <v>926</v>
      </c>
      <c r="B37" s="27" t="s">
        <v>76</v>
      </c>
      <c r="C37" s="28" t="s">
        <v>72</v>
      </c>
      <c r="D37" s="44"/>
      <c r="E37" s="38">
        <v>2439.6999999999998</v>
      </c>
      <c r="F37" s="16">
        <v>2439.6999999999998</v>
      </c>
      <c r="G37" s="16">
        <v>2439.6999999999998</v>
      </c>
    </row>
    <row r="38" spans="1:7" ht="182.25" customHeight="1">
      <c r="A38" s="5">
        <v>926</v>
      </c>
      <c r="B38" s="27" t="s">
        <v>66</v>
      </c>
      <c r="C38" s="45" t="s">
        <v>64</v>
      </c>
      <c r="D38" s="44" t="s">
        <v>65</v>
      </c>
      <c r="E38" s="16">
        <v>50</v>
      </c>
      <c r="F38" s="16">
        <v>50</v>
      </c>
      <c r="G38" s="16">
        <v>50</v>
      </c>
    </row>
    <row r="39" spans="1:7" ht="48" customHeight="1">
      <c r="A39" s="17">
        <v>926</v>
      </c>
      <c r="B39" s="27" t="s">
        <v>66</v>
      </c>
      <c r="C39" s="19" t="s">
        <v>68</v>
      </c>
      <c r="D39" s="20">
        <v>103</v>
      </c>
      <c r="E39" s="16">
        <v>50</v>
      </c>
      <c r="F39" s="46">
        <v>0</v>
      </c>
      <c r="G39" s="46">
        <v>0</v>
      </c>
    </row>
    <row r="40" spans="1:7" ht="49.5" customHeight="1">
      <c r="A40" s="17">
        <v>926</v>
      </c>
      <c r="B40" s="17" t="s">
        <v>66</v>
      </c>
      <c r="C40" s="19" t="s">
        <v>69</v>
      </c>
      <c r="D40" s="20">
        <v>103</v>
      </c>
      <c r="E40" s="16">
        <v>446.7</v>
      </c>
      <c r="F40" s="16">
        <v>0</v>
      </c>
      <c r="G40" s="16">
        <v>0</v>
      </c>
    </row>
    <row r="41" spans="1:7" ht="102.75" customHeight="1">
      <c r="A41" s="17">
        <v>926</v>
      </c>
      <c r="B41" s="17" t="s">
        <v>66</v>
      </c>
      <c r="C41" s="19" t="s">
        <v>70</v>
      </c>
      <c r="D41" s="20">
        <v>326</v>
      </c>
      <c r="E41" s="16">
        <v>1365</v>
      </c>
      <c r="F41" s="16">
        <v>0</v>
      </c>
      <c r="G41" s="16">
        <v>1365</v>
      </c>
    </row>
    <row r="42" spans="1:7" ht="57" customHeight="1">
      <c r="A42" s="17">
        <v>926</v>
      </c>
      <c r="B42" s="17" t="s">
        <v>66</v>
      </c>
      <c r="C42" s="19" t="s">
        <v>71</v>
      </c>
      <c r="D42" s="20">
        <v>103</v>
      </c>
      <c r="E42" s="16">
        <v>500</v>
      </c>
      <c r="F42" s="16">
        <v>0</v>
      </c>
      <c r="G42" s="16">
        <v>0</v>
      </c>
    </row>
    <row r="43" spans="1:7" ht="64.5" customHeight="1">
      <c r="A43" s="17">
        <v>926</v>
      </c>
      <c r="B43" s="17" t="s">
        <v>66</v>
      </c>
      <c r="C43" s="19" t="s">
        <v>58</v>
      </c>
      <c r="D43" s="20">
        <v>104</v>
      </c>
      <c r="E43" s="16">
        <v>1044.7</v>
      </c>
      <c r="F43" s="16">
        <v>448.3</v>
      </c>
      <c r="G43" s="16">
        <v>462.6</v>
      </c>
    </row>
    <row r="44" spans="1:7" ht="33" customHeight="1">
      <c r="A44" s="7"/>
      <c r="B44" s="37"/>
      <c r="C44" s="47" t="s">
        <v>42</v>
      </c>
      <c r="D44" s="47"/>
      <c r="E44" s="48">
        <f>E33+E10</f>
        <v>43772.9</v>
      </c>
      <c r="F44" s="48">
        <f>F33+F10</f>
        <v>41881.299999999996</v>
      </c>
      <c r="G44" s="48">
        <f>G33+G10</f>
        <v>45207.7</v>
      </c>
    </row>
    <row r="46" spans="1:7" ht="23.25" customHeight="1"/>
  </sheetData>
  <mergeCells count="9">
    <mergeCell ref="G8:G9"/>
    <mergeCell ref="E1:G4"/>
    <mergeCell ref="A5:G6"/>
    <mergeCell ref="A7:B8"/>
    <mergeCell ref="C7:C9"/>
    <mergeCell ref="E7:G7"/>
    <mergeCell ref="E8:E9"/>
    <mergeCell ref="F8:F9"/>
    <mergeCell ref="D7:D9"/>
  </mergeCells>
  <pageMargins left="0" right="0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</dc:creator>
  <cp:lastModifiedBy>Пользователь</cp:lastModifiedBy>
  <cp:lastPrinted>2024-11-12T10:02:06Z</cp:lastPrinted>
  <dcterms:created xsi:type="dcterms:W3CDTF">2023-01-31T03:20:46Z</dcterms:created>
  <dcterms:modified xsi:type="dcterms:W3CDTF">2024-11-18T08:09:17Z</dcterms:modified>
</cp:coreProperties>
</file>